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05" windowWidth="28455" windowHeight="12540"/>
  </bookViews>
  <sheets>
    <sheet name="Estado de Situación" sheetId="1" r:id="rId1"/>
  </sheets>
  <calcPr calcId="124519"/>
</workbook>
</file>

<file path=xl/calcChain.xml><?xml version="1.0" encoding="utf-8"?>
<calcChain xmlns="http://schemas.openxmlformats.org/spreadsheetml/2006/main">
  <c r="B29" i="1"/>
  <c r="B31" s="1"/>
  <c r="B24"/>
  <c r="C29"/>
  <c r="C31" s="1"/>
  <c r="C22"/>
  <c r="C24" s="1"/>
  <c r="B22"/>
  <c r="C16"/>
  <c r="B16"/>
  <c r="C11"/>
  <c r="B11"/>
  <c r="C17" l="1"/>
  <c r="B17"/>
</calcChain>
</file>

<file path=xl/sharedStrings.xml><?xml version="1.0" encoding="utf-8"?>
<sst xmlns="http://schemas.openxmlformats.org/spreadsheetml/2006/main" count="35" uniqueCount="35">
  <si>
    <t>CENTRO ESPECIALIZADO DE ATENCION AMBULATORIA EN SALUD DR. NELSON ASTACIO</t>
  </si>
  <si>
    <t>Estado de Situación Financiera</t>
  </si>
  <si>
    <t>Del ejercicio terminado al 30 de Junio del 2025</t>
  </si>
  <si>
    <t xml:space="preserve"> (Valores en RD$)</t>
  </si>
  <si>
    <t>Activos</t>
  </si>
  <si>
    <t>Activos corrientes</t>
  </si>
  <si>
    <t xml:space="preserve">Efectivo y equivalente de efectivo (Notas 7) </t>
  </si>
  <si>
    <t>Cuenta por cobrar a corto plazo (Notas 8)</t>
  </si>
  <si>
    <t>Inventarios (Nota 9)</t>
  </si>
  <si>
    <t>Total activos corrientes</t>
  </si>
  <si>
    <t>Activos no corrientes</t>
  </si>
  <si>
    <t>Propiedad, planta y equipo neto (Nota 10)</t>
  </si>
  <si>
    <t>Activos intangibles (Nota 11)</t>
  </si>
  <si>
    <t>Total activos no corrientes</t>
  </si>
  <si>
    <t>Total activos</t>
  </si>
  <si>
    <t>Pasivos corrientes</t>
  </si>
  <si>
    <t>Retenciones y acumulaciones por pagar (Nota 12)</t>
  </si>
  <si>
    <t>Provisiones a corto plazo (Nota 13)</t>
  </si>
  <si>
    <t>Total pasivos corrientes</t>
  </si>
  <si>
    <t>Total pasivos</t>
  </si>
  <si>
    <t>Activos Netos/Patrimonio (Notas 14)</t>
  </si>
  <si>
    <t>Resultados acumulados</t>
  </si>
  <si>
    <t xml:space="preserve">Resultados positivos (ahorro)/negativo (desahorro) </t>
  </si>
  <si>
    <t>Patrimonio Neto</t>
  </si>
  <si>
    <t>Total Activos Netos/Patrimonio mas Pasivos</t>
  </si>
  <si>
    <t>Las notas en la páginas 9 y 10 son parte integral de estos Estados Financieros.</t>
  </si>
  <si>
    <t>_______________________________</t>
  </si>
  <si>
    <t>________________________________</t>
  </si>
  <si>
    <t>Dr. Onnes Gleyton Tapia</t>
  </si>
  <si>
    <t>Licda. Lady Gonzalez</t>
  </si>
  <si>
    <t xml:space="preserve">Director  </t>
  </si>
  <si>
    <t xml:space="preserve"> Enc. Administrativo y Financiero</t>
  </si>
  <si>
    <t>_________________________________</t>
  </si>
  <si>
    <t>Lic. Vinicio Sanchez</t>
  </si>
  <si>
    <t>Contador</t>
  </si>
</sst>
</file>

<file path=xl/styles.xml><?xml version="1.0" encoding="utf-8"?>
<styleSheet xmlns="http://schemas.openxmlformats.org/spreadsheetml/2006/main">
  <numFmts count="2">
    <numFmt numFmtId="43" formatCode="_(* #,##0.00_);_(* \(#,##0.00\);_(* &quot;-&quot;??_);_(@_)"/>
    <numFmt numFmtId="164" formatCode="_-* #,##0.00\ _€_-;\-* #,##0.00\ _€_-;_-* &quot;-&quot;??\ _€_-;_-@_-"/>
  </numFmts>
  <fonts count="1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Times New Roman"/>
      <family val="1"/>
    </font>
    <font>
      <sz val="12"/>
      <color theme="1"/>
      <name val="Calibri"/>
      <family val="2"/>
      <scheme val="minor"/>
    </font>
    <font>
      <b/>
      <sz val="12"/>
      <color rgb="FF231F20"/>
      <name val="Times New Roman"/>
      <family val="1"/>
    </font>
    <font>
      <b/>
      <sz val="14"/>
      <color rgb="FFFF0000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Calibri"/>
      <family val="2"/>
      <scheme val="minor"/>
    </font>
    <font>
      <sz val="12"/>
      <name val="Times New Roman"/>
      <family val="1"/>
    </font>
    <font>
      <b/>
      <u/>
      <sz val="12"/>
      <name val="Times New Roman"/>
      <family val="1"/>
    </font>
    <font>
      <b/>
      <sz val="12"/>
      <color rgb="FFFF0000"/>
      <name val="Times New Roman"/>
      <family val="1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rgb="FF231F20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9">
    <xf numFmtId="0" fontId="0" fillId="0" borderId="0" xfId="0"/>
    <xf numFmtId="0" fontId="3" fillId="0" borderId="0" xfId="0" applyFont="1"/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7" fillId="0" borderId="0" xfId="0" applyFont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0" fontId="8" fillId="0" borderId="0" xfId="0" applyFont="1" applyAlignment="1">
      <alignment horizontal="left" vertical="center" wrapText="1" indent="1"/>
    </xf>
    <xf numFmtId="164" fontId="3" fillId="0" borderId="0" xfId="1" applyFont="1"/>
    <xf numFmtId="164" fontId="8" fillId="0" borderId="0" xfId="1" applyFont="1" applyAlignment="1">
      <alignment horizontal="center" vertical="center" wrapText="1"/>
    </xf>
    <xf numFmtId="164" fontId="3" fillId="0" borderId="0" xfId="0" applyNumberFormat="1" applyFont="1"/>
    <xf numFmtId="164" fontId="7" fillId="0" borderId="0" xfId="1" applyFont="1"/>
    <xf numFmtId="164" fontId="2" fillId="0" borderId="0" xfId="1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164" fontId="3" fillId="0" borderId="0" xfId="1" applyFont="1" applyFill="1"/>
    <xf numFmtId="164" fontId="7" fillId="0" borderId="1" xfId="1" applyFont="1" applyBorder="1"/>
    <xf numFmtId="164" fontId="7" fillId="0" borderId="2" xfId="1" applyFont="1" applyBorder="1"/>
    <xf numFmtId="164" fontId="2" fillId="0" borderId="3" xfId="1" applyFont="1" applyBorder="1" applyAlignment="1">
      <alignment horizontal="center" vertical="center" wrapText="1"/>
    </xf>
    <xf numFmtId="43" fontId="3" fillId="0" borderId="0" xfId="0" applyNumberFormat="1" applyFont="1"/>
    <xf numFmtId="0" fontId="10" fillId="0" borderId="0" xfId="0" applyFont="1" applyAlignment="1">
      <alignment horizontal="left" vertical="center" wrapText="1"/>
    </xf>
    <xf numFmtId="164" fontId="10" fillId="0" borderId="0" xfId="1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 indent="1"/>
    </xf>
    <xf numFmtId="164" fontId="8" fillId="0" borderId="0" xfId="1" applyFont="1" applyAlignment="1">
      <alignment vertical="center" wrapText="1"/>
    </xf>
    <xf numFmtId="164" fontId="3" fillId="0" borderId="1" xfId="1" applyFont="1" applyBorder="1"/>
    <xf numFmtId="164" fontId="8" fillId="0" borderId="1" xfId="1" applyFont="1" applyBorder="1" applyAlignment="1">
      <alignment horizontal="center" vertical="center" wrapText="1"/>
    </xf>
    <xf numFmtId="164" fontId="10" fillId="0" borderId="0" xfId="1" applyFont="1" applyAlignment="1">
      <alignment horizontal="center" vertical="center" wrapText="1"/>
    </xf>
    <xf numFmtId="164" fontId="7" fillId="0" borderId="3" xfId="1" applyFont="1" applyBorder="1"/>
    <xf numFmtId="164" fontId="11" fillId="0" borderId="0" xfId="1" applyFont="1"/>
    <xf numFmtId="164" fontId="11" fillId="0" borderId="0" xfId="1" applyFont="1" applyFill="1"/>
    <xf numFmtId="164" fontId="12" fillId="0" borderId="1" xfId="1" applyFont="1" applyBorder="1"/>
    <xf numFmtId="164" fontId="2" fillId="0" borderId="1" xfId="1" applyFont="1" applyBorder="1" applyAlignment="1">
      <alignment horizontal="center" vertical="center" wrapText="1"/>
    </xf>
    <xf numFmtId="0" fontId="7" fillId="0" borderId="0" xfId="0" applyFont="1"/>
    <xf numFmtId="164" fontId="12" fillId="0" borderId="4" xfId="1" applyFont="1" applyBorder="1"/>
    <xf numFmtId="164" fontId="12" fillId="0" borderId="3" xfId="1" applyFont="1" applyBorder="1"/>
    <xf numFmtId="43" fontId="13" fillId="0" borderId="0" xfId="0" applyNumberFormat="1" applyFont="1" applyFill="1"/>
    <xf numFmtId="0" fontId="8" fillId="0" borderId="0" xfId="0" applyFont="1"/>
    <xf numFmtId="0" fontId="8" fillId="0" borderId="0" xfId="0" applyFont="1" applyAlignment="1">
      <alignment vertical="center"/>
    </xf>
    <xf numFmtId="0" fontId="14" fillId="0" borderId="0" xfId="0" applyFont="1" applyAlignment="1">
      <alignment horizontal="center"/>
    </xf>
    <xf numFmtId="0" fontId="14" fillId="0" borderId="0" xfId="0" applyFont="1"/>
    <xf numFmtId="0" fontId="15" fillId="0" borderId="0" xfId="0" applyFont="1" applyAlignment="1">
      <alignment vertical="center"/>
    </xf>
    <xf numFmtId="0" fontId="6" fillId="0" borderId="0" xfId="0" applyFont="1"/>
    <xf numFmtId="0" fontId="14" fillId="0" borderId="0" xfId="0" applyFont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4" fillId="0" borderId="0" xfId="0" applyFont="1" applyBorder="1" applyAlignment="1">
      <alignment horizontal="center"/>
    </xf>
    <xf numFmtId="43" fontId="7" fillId="0" borderId="0" xfId="0" applyNumberFormat="1" applyFont="1"/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46"/>
  <sheetViews>
    <sheetView tabSelected="1" topLeftCell="A13" zoomScale="150" zoomScaleNormal="150" workbookViewId="0">
      <selection activeCell="D26" sqref="D26"/>
    </sheetView>
  </sheetViews>
  <sheetFormatPr baseColWidth="10" defaultRowHeight="15.75"/>
  <cols>
    <col min="1" max="1" width="48.85546875" style="42" customWidth="1"/>
    <col min="2" max="2" width="27.7109375" style="42" customWidth="1"/>
    <col min="3" max="3" width="17.85546875" style="42" customWidth="1"/>
    <col min="4" max="5" width="18.42578125" style="1" bestFit="1" customWidth="1"/>
    <col min="6" max="16384" width="11.42578125" style="1"/>
  </cols>
  <sheetData>
    <row r="1" spans="1:4" ht="33.75" customHeight="1">
      <c r="A1" s="44" t="s">
        <v>0</v>
      </c>
      <c r="B1" s="44"/>
      <c r="C1" s="44"/>
    </row>
    <row r="2" spans="1:4">
      <c r="A2" s="45" t="s">
        <v>1</v>
      </c>
      <c r="B2" s="45"/>
      <c r="C2" s="45"/>
    </row>
    <row r="3" spans="1:4" ht="18.75">
      <c r="A3" s="46" t="s">
        <v>2</v>
      </c>
      <c r="B3" s="46"/>
      <c r="C3" s="46"/>
      <c r="D3" s="2"/>
    </row>
    <row r="4" spans="1:4">
      <c r="A4" s="45" t="s">
        <v>3</v>
      </c>
      <c r="B4" s="45"/>
      <c r="C4" s="45"/>
    </row>
    <row r="5" spans="1:4">
      <c r="A5" s="3"/>
      <c r="B5" s="3"/>
      <c r="C5" s="4"/>
    </row>
    <row r="6" spans="1:4">
      <c r="A6" s="5" t="s">
        <v>4</v>
      </c>
      <c r="B6" s="6">
        <v>2025</v>
      </c>
      <c r="C6" s="7">
        <v>2024</v>
      </c>
    </row>
    <row r="7" spans="1:4">
      <c r="A7" s="5" t="s">
        <v>5</v>
      </c>
      <c r="B7" s="1"/>
      <c r="C7" s="8"/>
    </row>
    <row r="8" spans="1:4">
      <c r="A8" s="9" t="s">
        <v>6</v>
      </c>
      <c r="B8" s="10">
        <v>138904211.33000001</v>
      </c>
      <c r="C8" s="11">
        <v>134757750.46000001</v>
      </c>
    </row>
    <row r="9" spans="1:4">
      <c r="A9" s="9" t="s">
        <v>7</v>
      </c>
      <c r="B9" s="10">
        <v>7332219.1900000004</v>
      </c>
      <c r="C9" s="11">
        <v>12913753.859999999</v>
      </c>
    </row>
    <row r="10" spans="1:4">
      <c r="A10" s="9" t="s">
        <v>8</v>
      </c>
      <c r="B10" s="10">
        <v>26916390.489999998</v>
      </c>
      <c r="C10" s="11">
        <v>2462250.4500000002</v>
      </c>
      <c r="D10" s="12"/>
    </row>
    <row r="11" spans="1:4">
      <c r="A11" s="5" t="s">
        <v>9</v>
      </c>
      <c r="B11" s="13">
        <f>SUM(B8:B10)</f>
        <v>173152821.01000002</v>
      </c>
      <c r="C11" s="14">
        <f>SUM(C8:C10)</f>
        <v>150133754.76999998</v>
      </c>
    </row>
    <row r="12" spans="1:4">
      <c r="A12" s="5"/>
      <c r="B12" s="10"/>
      <c r="C12" s="7"/>
    </row>
    <row r="13" spans="1:4">
      <c r="A13" s="5" t="s">
        <v>10</v>
      </c>
      <c r="B13" s="10"/>
      <c r="C13" s="15"/>
    </row>
    <row r="14" spans="1:4">
      <c r="A14" s="9" t="s">
        <v>11</v>
      </c>
      <c r="B14" s="16">
        <v>76210653.689999998</v>
      </c>
      <c r="C14" s="11">
        <v>68939326.599999994</v>
      </c>
    </row>
    <row r="15" spans="1:4">
      <c r="A15" s="9" t="s">
        <v>12</v>
      </c>
      <c r="B15" s="10">
        <v>412500.25</v>
      </c>
      <c r="C15" s="11">
        <v>230000</v>
      </c>
    </row>
    <row r="16" spans="1:4">
      <c r="A16" s="5" t="s">
        <v>13</v>
      </c>
      <c r="B16" s="17">
        <f>SUM(B14:B15)</f>
        <v>76623153.939999998</v>
      </c>
      <c r="C16" s="14">
        <f>SUM(C14:C15)</f>
        <v>69169326.599999994</v>
      </c>
    </row>
    <row r="17" spans="1:5" ht="16.5" thickBot="1">
      <c r="A17" s="5" t="s">
        <v>14</v>
      </c>
      <c r="B17" s="18">
        <f>+B11+B16</f>
        <v>249775974.95000002</v>
      </c>
      <c r="C17" s="19">
        <f>+C11+C16</f>
        <v>219303081.36999997</v>
      </c>
      <c r="D17" s="20"/>
    </row>
    <row r="18" spans="1:5" ht="16.5" thickTop="1">
      <c r="A18" s="21"/>
      <c r="B18" s="10"/>
      <c r="C18" s="22"/>
    </row>
    <row r="19" spans="1:5">
      <c r="A19" s="23" t="s">
        <v>15</v>
      </c>
      <c r="B19" s="10"/>
      <c r="C19" s="24"/>
    </row>
    <row r="20" spans="1:5">
      <c r="A20" s="9" t="s">
        <v>16</v>
      </c>
      <c r="B20" s="10">
        <v>166726.56</v>
      </c>
      <c r="C20" s="11">
        <v>68385.67</v>
      </c>
    </row>
    <row r="21" spans="1:5">
      <c r="A21" s="9" t="s">
        <v>17</v>
      </c>
      <c r="B21" s="25">
        <v>2611549</v>
      </c>
      <c r="C21" s="26">
        <v>2641212.64</v>
      </c>
    </row>
    <row r="22" spans="1:5">
      <c r="A22" s="5" t="s">
        <v>18</v>
      </c>
      <c r="B22" s="13">
        <f>SUM(B20:B21)</f>
        <v>2778275.56</v>
      </c>
      <c r="C22" s="14">
        <f>SUM(C20:C21)</f>
        <v>2709598.31</v>
      </c>
    </row>
    <row r="23" spans="1:5">
      <c r="A23" s="21"/>
      <c r="B23" s="25"/>
      <c r="C23" s="27"/>
    </row>
    <row r="24" spans="1:5" ht="16.5" thickBot="1">
      <c r="A24" s="5" t="s">
        <v>19</v>
      </c>
      <c r="B24" s="28">
        <f>+B22</f>
        <v>2778275.56</v>
      </c>
      <c r="C24" s="19">
        <f>+C22</f>
        <v>2709598.31</v>
      </c>
      <c r="D24" s="12"/>
    </row>
    <row r="25" spans="1:5" ht="16.5" thickTop="1">
      <c r="A25" s="21"/>
      <c r="B25" s="10"/>
      <c r="C25" s="27"/>
    </row>
    <row r="26" spans="1:5">
      <c r="A26" s="5" t="s">
        <v>20</v>
      </c>
      <c r="B26" s="29"/>
      <c r="C26" s="24"/>
    </row>
    <row r="27" spans="1:5">
      <c r="A27" s="9" t="s">
        <v>21</v>
      </c>
      <c r="B27" s="29">
        <v>246382877.41</v>
      </c>
      <c r="C27" s="11">
        <v>186819454.05000001</v>
      </c>
      <c r="D27" s="12"/>
    </row>
    <row r="28" spans="1:5">
      <c r="A28" s="9" t="s">
        <v>22</v>
      </c>
      <c r="B28" s="30">
        <v>614821.98</v>
      </c>
      <c r="C28" s="11">
        <v>29774029.010000002</v>
      </c>
      <c r="D28" s="12"/>
    </row>
    <row r="29" spans="1:5" s="33" customFormat="1">
      <c r="A29" s="23" t="s">
        <v>23</v>
      </c>
      <c r="B29" s="31">
        <f>+B27+B28</f>
        <v>246997699.38999999</v>
      </c>
      <c r="C29" s="32">
        <f>SUM(C27:C28)</f>
        <v>216593483.06</v>
      </c>
      <c r="D29" s="48"/>
    </row>
    <row r="30" spans="1:5" s="33" customFormat="1">
      <c r="A30" s="23"/>
      <c r="B30" s="34"/>
      <c r="C30" s="14"/>
    </row>
    <row r="31" spans="1:5" ht="16.5" thickBot="1">
      <c r="A31" s="5" t="s">
        <v>24</v>
      </c>
      <c r="B31" s="35">
        <f>+B24+B29</f>
        <v>249775974.94999999</v>
      </c>
      <c r="C31" s="19">
        <f>+C29+C24</f>
        <v>219303081.37</v>
      </c>
      <c r="D31" s="36"/>
      <c r="E31" s="12"/>
    </row>
    <row r="32" spans="1:5" ht="16.5" thickTop="1">
      <c r="A32" s="37"/>
      <c r="B32" s="37"/>
      <c r="C32" s="37"/>
      <c r="E32" s="12"/>
    </row>
    <row r="33" spans="1:3">
      <c r="A33" s="38" t="s">
        <v>25</v>
      </c>
      <c r="B33" s="38"/>
      <c r="C33" s="37"/>
    </row>
    <row r="37" spans="1:3">
      <c r="A37" s="39" t="s">
        <v>26</v>
      </c>
      <c r="B37" s="47" t="s">
        <v>27</v>
      </c>
      <c r="C37" s="47"/>
    </row>
    <row r="38" spans="1:3">
      <c r="A38" s="39" t="s">
        <v>28</v>
      </c>
      <c r="B38" s="43" t="s">
        <v>29</v>
      </c>
      <c r="C38" s="43"/>
    </row>
    <row r="39" spans="1:3">
      <c r="A39" s="39" t="s">
        <v>30</v>
      </c>
      <c r="B39" s="43" t="s">
        <v>31</v>
      </c>
      <c r="C39" s="43"/>
    </row>
    <row r="40" spans="1:3">
      <c r="A40" s="40"/>
      <c r="B40" s="40"/>
      <c r="C40" s="40"/>
    </row>
    <row r="41" spans="1:3">
      <c r="A41" s="40"/>
      <c r="B41" s="40"/>
      <c r="C41" s="40"/>
    </row>
    <row r="42" spans="1:3">
      <c r="A42" s="43" t="s">
        <v>32</v>
      </c>
      <c r="B42" s="43"/>
      <c r="C42" s="43"/>
    </row>
    <row r="43" spans="1:3">
      <c r="A43" s="43" t="s">
        <v>33</v>
      </c>
      <c r="B43" s="43"/>
      <c r="C43" s="43"/>
    </row>
    <row r="44" spans="1:3">
      <c r="A44" s="43" t="s">
        <v>34</v>
      </c>
      <c r="B44" s="43"/>
      <c r="C44" s="43"/>
    </row>
    <row r="46" spans="1:3">
      <c r="A46" s="41"/>
      <c r="B46" s="41"/>
    </row>
  </sheetData>
  <mergeCells count="10">
    <mergeCell ref="B39:C39"/>
    <mergeCell ref="A42:C42"/>
    <mergeCell ref="A43:C43"/>
    <mergeCell ref="A44:C44"/>
    <mergeCell ref="A1:C1"/>
    <mergeCell ref="A2:C2"/>
    <mergeCell ref="A3:C3"/>
    <mergeCell ref="A4:C4"/>
    <mergeCell ref="B37:C37"/>
    <mergeCell ref="B38:C38"/>
  </mergeCells>
  <pageMargins left="0.70866141732283472" right="0.70866141732283472" top="0.74803149606299213" bottom="0.74803149606299213" header="0.31496062992125984" footer="0.31496062992125984"/>
  <pageSetup scale="9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de Situación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usrfinc-01</dc:creator>
  <cp:lastModifiedBy>usrfinc-01</cp:lastModifiedBy>
  <cp:lastPrinted>2025-07-31T15:25:26Z</cp:lastPrinted>
  <dcterms:created xsi:type="dcterms:W3CDTF">2025-07-25T18:39:34Z</dcterms:created>
  <dcterms:modified xsi:type="dcterms:W3CDTF">2025-07-31T16:38:52Z</dcterms:modified>
</cp:coreProperties>
</file>